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higa\Desktop\"/>
    </mc:Choice>
  </mc:AlternateContent>
  <xr:revisionPtr revIDLastSave="0" documentId="8_{773BE77B-9912-41AA-978F-67D074219CF7}" xr6:coauthVersionLast="47" xr6:coauthVersionMax="47" xr10:uidLastSave="{00000000-0000-0000-0000-000000000000}"/>
  <bookViews>
    <workbookView xWindow="-120" yWindow="-120" windowWidth="20730" windowHeight="11040" xr2:uid="{1579B591-8064-451C-BDD1-BAEB0455526A}"/>
  </bookViews>
  <sheets>
    <sheet name="Sample Question" sheetId="1" r:id="rId1"/>
    <sheet name="Formula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6" i="2"/>
  <c r="C29" i="2" s="1"/>
  <c r="C21" i="2"/>
  <c r="C19" i="2"/>
  <c r="C23" i="2" s="1"/>
  <c r="C15" i="2"/>
  <c r="C11" i="2"/>
  <c r="C10" i="2"/>
  <c r="C4" i="2"/>
  <c r="C3" i="2"/>
  <c r="C2" i="2"/>
  <c r="F11" i="1"/>
  <c r="L8" i="1"/>
  <c r="I9" i="1"/>
  <c r="I22" i="1"/>
  <c r="I19" i="1"/>
  <c r="I16" i="1"/>
  <c r="I10" i="1"/>
  <c r="I7" i="1"/>
  <c r="I8" i="1"/>
  <c r="I5" i="1"/>
  <c r="L22" i="1"/>
  <c r="L19" i="1"/>
  <c r="L16" i="1"/>
  <c r="L10" i="1"/>
  <c r="L9" i="1"/>
  <c r="L4" i="1"/>
  <c r="C18" i="1"/>
  <c r="B18" i="1"/>
  <c r="C9" i="1"/>
  <c r="B9" i="1"/>
  <c r="C16" i="2" l="1"/>
  <c r="C8" i="2"/>
  <c r="L12" i="1"/>
  <c r="L13" i="1" s="1"/>
  <c r="L21" i="1" s="1"/>
  <c r="L23" i="1" s="1"/>
  <c r="I13" i="1"/>
  <c r="I21" i="1" s="1"/>
  <c r="I23" i="1" s="1"/>
</calcChain>
</file>

<file path=xl/sharedStrings.xml><?xml version="1.0" encoding="utf-8"?>
<sst xmlns="http://schemas.openxmlformats.org/spreadsheetml/2006/main" count="91" uniqueCount="72">
  <si>
    <t>ABC LTD - Statement of Financial Position</t>
  </si>
  <si>
    <t>ABC Ltd - Income Statement</t>
  </si>
  <si>
    <t>ABC Ltd - Statement of Cash Flows</t>
  </si>
  <si>
    <t>Current Year</t>
  </si>
  <si>
    <t>Prior Year</t>
  </si>
  <si>
    <t>Kes</t>
  </si>
  <si>
    <t>Operating Activities</t>
  </si>
  <si>
    <t>Cash &amp; Cash Equivalent</t>
  </si>
  <si>
    <t>Revenue/Billing from Customers</t>
  </si>
  <si>
    <t>Profit</t>
  </si>
  <si>
    <t xml:space="preserve"> </t>
  </si>
  <si>
    <t>Receipts from Customers</t>
  </si>
  <si>
    <t>Receivables</t>
  </si>
  <si>
    <t>Add Non cash -Depreciation</t>
  </si>
  <si>
    <t>Inventory</t>
  </si>
  <si>
    <t>General operations expenses</t>
  </si>
  <si>
    <t>Increase in customer prepayments</t>
  </si>
  <si>
    <t>PPE Cost</t>
  </si>
  <si>
    <t>Wages expenses</t>
  </si>
  <si>
    <t>Decrease in receivables</t>
  </si>
  <si>
    <t>Payments</t>
  </si>
  <si>
    <t>PPE Acc Depreciation</t>
  </si>
  <si>
    <t>Depreciation Expenses</t>
  </si>
  <si>
    <t>Increase in Inventory</t>
  </si>
  <si>
    <t>Total Assets</t>
  </si>
  <si>
    <t>Interest Expense</t>
  </si>
  <si>
    <t>Increase in wage payables</t>
  </si>
  <si>
    <t>Wages Expenses</t>
  </si>
  <si>
    <t>Decrease in interest expense</t>
  </si>
  <si>
    <t>Interest expenses</t>
  </si>
  <si>
    <t>Accounts Payable</t>
  </si>
  <si>
    <t>Net Profit</t>
  </si>
  <si>
    <t>Increase in Accounts payable</t>
  </si>
  <si>
    <t>Wages Payable</t>
  </si>
  <si>
    <t>Total expenses</t>
  </si>
  <si>
    <t>Interest Payable</t>
  </si>
  <si>
    <t>Net Cash from Operating activities</t>
  </si>
  <si>
    <t>Prepaid Income</t>
  </si>
  <si>
    <t>Ordinary Shares</t>
  </si>
  <si>
    <t>Investing Activites</t>
  </si>
  <si>
    <t>Borrowings/Loan</t>
  </si>
  <si>
    <t>Purchase of PPE</t>
  </si>
  <si>
    <t>Retained Earnings</t>
  </si>
  <si>
    <t>Total Equity &amp; Liability</t>
  </si>
  <si>
    <t>Financing Activities</t>
  </si>
  <si>
    <t>Borrowings</t>
  </si>
  <si>
    <t>Increase in Net Cash</t>
  </si>
  <si>
    <t>Cash at beginning of the year</t>
  </si>
  <si>
    <t>Cash at end of the year</t>
  </si>
  <si>
    <t>Cash receipts from Customers</t>
  </si>
  <si>
    <t>Billing revenue</t>
  </si>
  <si>
    <t>Add decrease in A/R</t>
  </si>
  <si>
    <t>Add Increase in unearned revenue</t>
  </si>
  <si>
    <t>less Increase A/R</t>
  </si>
  <si>
    <t>Less Decrease in Unearned Revenue</t>
  </si>
  <si>
    <t>Cash Receipts</t>
  </si>
  <si>
    <t>Cash Payment to suppliers</t>
  </si>
  <si>
    <t>General Expense Item</t>
  </si>
  <si>
    <t>add increase in inventory</t>
  </si>
  <si>
    <t>Add decrease in A/P</t>
  </si>
  <si>
    <t>Less decrease in inventory</t>
  </si>
  <si>
    <t>less increase in A/P</t>
  </si>
  <si>
    <t>Cash Payment</t>
  </si>
  <si>
    <t>Cash paid to Employees</t>
  </si>
  <si>
    <t>Wage Expenses</t>
  </si>
  <si>
    <t>Add decrease in wages payable</t>
  </si>
  <si>
    <t>less Increase in wages payables</t>
  </si>
  <si>
    <t>Wages Paid.</t>
  </si>
  <si>
    <t>Cash paid for interest</t>
  </si>
  <si>
    <t>Add decrease in expense payable</t>
  </si>
  <si>
    <t>less increase in expense payble</t>
  </si>
  <si>
    <t>Interest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</si>
</sst>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0" xfId="0" applyFill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4" fontId="0" fillId="0" borderId="0" xfId="1" applyFon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1" xfId="0" applyNumberFormat="1" applyBorder="1"/>
    <xf numFmtId="164" fontId="0" fillId="0" borderId="0" xfId="1" applyFont="1"/>
    <xf numFmtId="165" fontId="0" fillId="4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right"/>
    </xf>
    <xf numFmtId="165" fontId="2" fillId="3" borderId="1" xfId="0" applyNumberFormat="1" applyFont="1" applyFill="1" applyBorder="1"/>
    <xf numFmtId="165" fontId="0" fillId="0" borderId="0" xfId="0" applyNumberFormat="1"/>
    <xf numFmtId="0" fontId="0" fillId="4" borderId="0" xfId="0" applyFill="1"/>
    <xf numFmtId="164" fontId="0" fillId="4" borderId="0" xfId="1" applyFont="1" applyFill="1"/>
    <xf numFmtId="164" fontId="2" fillId="0" borderId="0" xfId="1" applyFont="1"/>
    <xf numFmtId="164" fontId="1" fillId="0" borderId="0" xfId="1" applyFont="1"/>
    <xf numFmtId="164" fontId="3" fillId="0" borderId="0" xfId="1" applyFont="1"/>
    <xf numFmtId="164" fontId="4" fillId="0" borderId="0" xfId="1" applyFont="1"/>
    <xf numFmtId="0" fontId="2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F943-D8CD-4CCE-A652-8F1D61F1AF82}">
  <dimension ref="A1:M34"/>
  <sheetViews>
    <sheetView tabSelected="1" topLeftCell="A2" zoomScaleNormal="100" workbookViewId="0">
      <selection activeCell="I4" sqref="I4"/>
    </sheetView>
  </sheetViews>
  <sheetFormatPr defaultRowHeight="15" x14ac:dyDescent="0.25"/>
  <cols>
    <col min="1" max="1" width="20.42578125" customWidth="1"/>
    <col min="2" max="2" width="11.85546875" style="4" customWidth="1"/>
    <col min="3" max="3" width="14.28515625" style="4" customWidth="1"/>
    <col min="4" max="4" width="2.140625" customWidth="1"/>
    <col min="5" max="5" width="28.5703125" customWidth="1"/>
    <col min="6" max="6" width="10.5703125" style="4" customWidth="1"/>
    <col min="7" max="7" width="2.7109375" customWidth="1"/>
    <col min="8" max="8" width="30" customWidth="1"/>
    <col min="9" max="9" width="10.42578125" customWidth="1"/>
    <col min="10" max="10" width="3.28515625" customWidth="1"/>
    <col min="11" max="11" width="29.42578125" customWidth="1"/>
    <col min="12" max="12" width="12.140625" customWidth="1"/>
    <col min="13" max="13" width="26.85546875" customWidth="1"/>
  </cols>
  <sheetData>
    <row r="1" spans="1:13" x14ac:dyDescent="0.25">
      <c r="A1" s="37" t="s">
        <v>0</v>
      </c>
      <c r="B1" s="37"/>
      <c r="C1" s="37"/>
      <c r="D1" s="19"/>
      <c r="E1" s="38" t="s">
        <v>1</v>
      </c>
      <c r="F1" s="38"/>
      <c r="G1" s="19"/>
      <c r="H1" s="37" t="s">
        <v>2</v>
      </c>
      <c r="I1" s="37"/>
      <c r="K1" s="37" t="s">
        <v>2</v>
      </c>
      <c r="L1" s="37"/>
    </row>
    <row r="2" spans="1:13" x14ac:dyDescent="0.25">
      <c r="A2" s="1"/>
      <c r="B2" s="6" t="s">
        <v>3</v>
      </c>
      <c r="C2" s="6" t="s">
        <v>4</v>
      </c>
      <c r="E2" s="9"/>
      <c r="F2" s="3" t="s">
        <v>3</v>
      </c>
      <c r="H2" s="1"/>
      <c r="I2" s="26" t="s">
        <v>3</v>
      </c>
      <c r="K2" s="1"/>
      <c r="L2" s="26" t="s">
        <v>3</v>
      </c>
    </row>
    <row r="3" spans="1:13" x14ac:dyDescent="0.25">
      <c r="A3" s="2"/>
      <c r="B3" s="28" t="s">
        <v>5</v>
      </c>
      <c r="C3" s="28" t="s">
        <v>5</v>
      </c>
      <c r="E3" s="2"/>
      <c r="F3" s="11" t="s">
        <v>5</v>
      </c>
      <c r="H3" s="10" t="s">
        <v>6</v>
      </c>
      <c r="I3" s="11" t="s">
        <v>5</v>
      </c>
      <c r="K3" s="10" t="s">
        <v>6</v>
      </c>
      <c r="L3" s="11" t="s">
        <v>5</v>
      </c>
    </row>
    <row r="4" spans="1:13" x14ac:dyDescent="0.25">
      <c r="A4" s="2" t="s">
        <v>7</v>
      </c>
      <c r="B4" s="7">
        <v>530000</v>
      </c>
      <c r="C4" s="7">
        <v>501000</v>
      </c>
      <c r="E4" s="2" t="s">
        <v>8</v>
      </c>
      <c r="F4" s="23">
        <v>300000</v>
      </c>
      <c r="H4" s="2" t="s">
        <v>9</v>
      </c>
      <c r="I4" s="17" t="s">
        <v>10</v>
      </c>
      <c r="K4" s="2" t="s">
        <v>11</v>
      </c>
      <c r="L4" s="17">
        <f>F4+C5-B5+B14</f>
        <v>440000</v>
      </c>
      <c r="M4" s="14"/>
    </row>
    <row r="5" spans="1:13" x14ac:dyDescent="0.25">
      <c r="A5" s="2" t="s">
        <v>12</v>
      </c>
      <c r="B5" s="12">
        <v>20000</v>
      </c>
      <c r="C5" s="12">
        <v>50000</v>
      </c>
      <c r="E5" s="2"/>
      <c r="F5" s="24"/>
      <c r="H5" s="2" t="s">
        <v>13</v>
      </c>
      <c r="I5" s="13">
        <f>F8</f>
        <v>60000</v>
      </c>
      <c r="K5" s="2"/>
      <c r="L5" s="17"/>
    </row>
    <row r="6" spans="1:13" x14ac:dyDescent="0.25">
      <c r="A6" s="2" t="s">
        <v>14</v>
      </c>
      <c r="B6" s="7">
        <v>50000</v>
      </c>
      <c r="C6" s="7">
        <v>10000</v>
      </c>
      <c r="E6" s="2" t="s">
        <v>15</v>
      </c>
      <c r="F6" s="24">
        <v>50000</v>
      </c>
      <c r="H6" s="2" t="s">
        <v>16</v>
      </c>
      <c r="I6" s="13">
        <v>110000</v>
      </c>
      <c r="K6" s="2"/>
      <c r="L6" s="13"/>
    </row>
    <row r="7" spans="1:13" x14ac:dyDescent="0.25">
      <c r="A7" s="2" t="s">
        <v>17</v>
      </c>
      <c r="B7" s="7">
        <v>500000</v>
      </c>
      <c r="C7" s="7">
        <v>200000</v>
      </c>
      <c r="E7" s="2" t="s">
        <v>18</v>
      </c>
      <c r="F7" s="24">
        <v>140000</v>
      </c>
      <c r="H7" s="2" t="s">
        <v>19</v>
      </c>
      <c r="I7" s="13">
        <f>C5-B5</f>
        <v>30000</v>
      </c>
      <c r="K7" s="2" t="s">
        <v>20</v>
      </c>
      <c r="L7" s="13"/>
    </row>
    <row r="8" spans="1:13" x14ac:dyDescent="0.25">
      <c r="A8" s="2" t="s">
        <v>21</v>
      </c>
      <c r="B8" s="7">
        <v>-85000</v>
      </c>
      <c r="C8" s="7">
        <v>-25000</v>
      </c>
      <c r="E8" s="2" t="s">
        <v>22</v>
      </c>
      <c r="F8" s="24">
        <v>60000</v>
      </c>
      <c r="H8" s="2" t="s">
        <v>23</v>
      </c>
      <c r="I8" s="13">
        <f>C6-B6</f>
        <v>-40000</v>
      </c>
      <c r="K8" s="2" t="s">
        <v>15</v>
      </c>
      <c r="L8" s="13">
        <f>F6+C11-B11+40000</f>
        <v>70000</v>
      </c>
      <c r="M8" s="14"/>
    </row>
    <row r="9" spans="1:13" x14ac:dyDescent="0.25">
      <c r="A9" s="20" t="s">
        <v>24</v>
      </c>
      <c r="B9" s="21">
        <f>SUM(B4:B8)</f>
        <v>1015000</v>
      </c>
      <c r="C9" s="21">
        <f>SUM(C4:C8)</f>
        <v>736000</v>
      </c>
      <c r="E9" s="2" t="s">
        <v>25</v>
      </c>
      <c r="F9" s="24">
        <v>18000</v>
      </c>
      <c r="H9" s="2" t="s">
        <v>26</v>
      </c>
      <c r="I9" s="13">
        <f>B12-C12</f>
        <v>20000</v>
      </c>
      <c r="K9" s="2" t="s">
        <v>27</v>
      </c>
      <c r="L9" s="13">
        <f>F7+C12-B12</f>
        <v>120000</v>
      </c>
      <c r="M9" s="14"/>
    </row>
    <row r="10" spans="1:13" x14ac:dyDescent="0.25">
      <c r="A10" s="2"/>
      <c r="B10" s="7"/>
      <c r="C10" s="7"/>
      <c r="E10" s="2"/>
      <c r="F10" s="24"/>
      <c r="H10" s="2" t="s">
        <v>28</v>
      </c>
      <c r="I10" s="13">
        <f>B13-C13</f>
        <v>-3000</v>
      </c>
      <c r="K10" s="2" t="s">
        <v>29</v>
      </c>
      <c r="L10" s="13">
        <f>F9+C13-B13</f>
        <v>21000</v>
      </c>
      <c r="M10" s="14"/>
    </row>
    <row r="11" spans="1:13" x14ac:dyDescent="0.25">
      <c r="A11" s="2" t="s">
        <v>30</v>
      </c>
      <c r="B11" s="7">
        <v>30000</v>
      </c>
      <c r="C11" s="7">
        <v>10000</v>
      </c>
      <c r="E11" s="20" t="s">
        <v>31</v>
      </c>
      <c r="F11" s="25">
        <f>F4-SUM(F6:F10)</f>
        <v>32000</v>
      </c>
      <c r="H11" s="2" t="s">
        <v>32</v>
      </c>
      <c r="I11" s="13">
        <v>20000</v>
      </c>
      <c r="K11" s="2"/>
      <c r="L11" s="13"/>
      <c r="M11" s="14"/>
    </row>
    <row r="12" spans="1:13" x14ac:dyDescent="0.25">
      <c r="A12" s="2" t="s">
        <v>33</v>
      </c>
      <c r="B12" s="7">
        <v>30000</v>
      </c>
      <c r="C12" s="7">
        <v>10000</v>
      </c>
      <c r="F12" s="8"/>
      <c r="H12" s="2"/>
      <c r="I12" s="13"/>
      <c r="K12" s="2" t="s">
        <v>34</v>
      </c>
      <c r="L12" s="15">
        <f>SUM(L8:L11)</f>
        <v>211000</v>
      </c>
    </row>
    <row r="13" spans="1:13" x14ac:dyDescent="0.25">
      <c r="A13" s="2" t="s">
        <v>35</v>
      </c>
      <c r="B13" s="7">
        <v>1000</v>
      </c>
      <c r="C13" s="7">
        <v>4000</v>
      </c>
      <c r="F13" s="8"/>
      <c r="H13" s="2" t="s">
        <v>36</v>
      </c>
      <c r="I13" s="22">
        <f>SUM(I4:I12)</f>
        <v>197000</v>
      </c>
      <c r="K13" s="2" t="s">
        <v>36</v>
      </c>
      <c r="L13" s="22">
        <f>L4-L12</f>
        <v>229000</v>
      </c>
    </row>
    <row r="14" spans="1:13" x14ac:dyDescent="0.25">
      <c r="A14" s="2" t="s">
        <v>37</v>
      </c>
      <c r="B14" s="7">
        <v>110000</v>
      </c>
      <c r="C14" s="7">
        <v>0</v>
      </c>
      <c r="F14" s="8"/>
      <c r="H14" s="2"/>
      <c r="I14" s="13"/>
      <c r="K14" s="2"/>
      <c r="L14" s="13"/>
    </row>
    <row r="15" spans="1:13" x14ac:dyDescent="0.25">
      <c r="A15" s="2" t="s">
        <v>38</v>
      </c>
      <c r="B15" s="7">
        <v>200000</v>
      </c>
      <c r="C15" s="7">
        <v>200000</v>
      </c>
      <c r="E15" s="30"/>
      <c r="F15" s="8"/>
      <c r="H15" s="5" t="s">
        <v>39</v>
      </c>
      <c r="I15" s="18"/>
      <c r="K15" s="5" t="s">
        <v>39</v>
      </c>
      <c r="L15" s="18"/>
    </row>
    <row r="16" spans="1:13" x14ac:dyDescent="0.25">
      <c r="A16" s="2" t="s">
        <v>40</v>
      </c>
      <c r="B16" s="7">
        <v>600000</v>
      </c>
      <c r="C16" s="7">
        <v>500000</v>
      </c>
      <c r="F16" s="8"/>
      <c r="H16" s="2" t="s">
        <v>41</v>
      </c>
      <c r="I16" s="13">
        <f>C7-B7</f>
        <v>-300000</v>
      </c>
      <c r="K16" s="2" t="s">
        <v>41</v>
      </c>
      <c r="L16" s="13">
        <f>C7-B7</f>
        <v>-300000</v>
      </c>
    </row>
    <row r="17" spans="1:12" x14ac:dyDescent="0.25">
      <c r="A17" s="2" t="s">
        <v>42</v>
      </c>
      <c r="B17" s="7">
        <v>44000</v>
      </c>
      <c r="C17" s="7">
        <v>12000</v>
      </c>
      <c r="E17" s="30"/>
      <c r="F17" s="27"/>
      <c r="H17" s="2"/>
      <c r="I17" s="13"/>
      <c r="K17" s="2"/>
      <c r="L17" s="13"/>
    </row>
    <row r="18" spans="1:12" x14ac:dyDescent="0.25">
      <c r="A18" s="20" t="s">
        <v>43</v>
      </c>
      <c r="B18" s="21">
        <f>SUM(B11:B17)</f>
        <v>1015000</v>
      </c>
      <c r="C18" s="21">
        <f>SUM(C11:C17)</f>
        <v>736000</v>
      </c>
      <c r="F18" s="27"/>
      <c r="H18" s="5" t="s">
        <v>44</v>
      </c>
      <c r="I18" s="18"/>
      <c r="K18" s="5" t="s">
        <v>44</v>
      </c>
      <c r="L18" s="18"/>
    </row>
    <row r="19" spans="1:12" x14ac:dyDescent="0.25">
      <c r="E19" s="30"/>
      <c r="H19" s="2" t="s">
        <v>45</v>
      </c>
      <c r="I19" s="13">
        <f>B16-C16</f>
        <v>100000</v>
      </c>
      <c r="K19" s="2" t="s">
        <v>45</v>
      </c>
      <c r="L19" s="13">
        <f>B16-C16</f>
        <v>100000</v>
      </c>
    </row>
    <row r="20" spans="1:12" x14ac:dyDescent="0.25">
      <c r="E20" s="14"/>
      <c r="H20" s="2"/>
      <c r="I20" s="15"/>
      <c r="K20" s="2"/>
      <c r="L20" s="15"/>
    </row>
    <row r="21" spans="1:12" x14ac:dyDescent="0.25">
      <c r="E21" s="30"/>
      <c r="H21" s="2" t="s">
        <v>46</v>
      </c>
      <c r="I21" s="15">
        <f>I13+I16+I19</f>
        <v>-3000</v>
      </c>
      <c r="K21" s="2" t="s">
        <v>46</v>
      </c>
      <c r="L21" s="15">
        <f>L13+L16+L19</f>
        <v>29000</v>
      </c>
    </row>
    <row r="22" spans="1:12" x14ac:dyDescent="0.25">
      <c r="H22" s="2" t="s">
        <v>47</v>
      </c>
      <c r="I22" s="15">
        <f>C4</f>
        <v>501000</v>
      </c>
      <c r="K22" s="2" t="s">
        <v>47</v>
      </c>
      <c r="L22" s="15">
        <f>C4</f>
        <v>501000</v>
      </c>
    </row>
    <row r="23" spans="1:12" x14ac:dyDescent="0.25">
      <c r="E23" s="30"/>
      <c r="H23" s="20" t="s">
        <v>48</v>
      </c>
      <c r="I23" s="29">
        <f>I21+I22</f>
        <v>498000</v>
      </c>
      <c r="K23" s="20" t="s">
        <v>48</v>
      </c>
      <c r="L23" s="29">
        <f>L21+L22</f>
        <v>530000</v>
      </c>
    </row>
    <row r="30" spans="1:12" x14ac:dyDescent="0.25">
      <c r="H30" s="14"/>
    </row>
    <row r="31" spans="1:12" x14ac:dyDescent="0.25">
      <c r="K31" s="14"/>
    </row>
    <row r="32" spans="1:12" x14ac:dyDescent="0.25">
      <c r="H32" s="14"/>
    </row>
    <row r="34" spans="8:8" x14ac:dyDescent="0.25">
      <c r="H34" s="14"/>
    </row>
  </sheetData>
  <mergeCells count="4">
    <mergeCell ref="A1:C1"/>
    <mergeCell ref="E1:F1"/>
    <mergeCell ref="H1:I1"/>
    <mergeCell ref="K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C97E-2066-4803-B6FA-E9C0A0D3D44A}">
  <dimension ref="A2:G29"/>
  <sheetViews>
    <sheetView topLeftCell="A10" zoomScale="123" workbookViewId="0">
      <selection activeCell="C19" sqref="C19"/>
    </sheetView>
  </sheetViews>
  <sheetFormatPr defaultRowHeight="15" x14ac:dyDescent="0.25"/>
  <cols>
    <col min="1" max="1" width="28.85546875" customWidth="1"/>
    <col min="2" max="2" width="32" customWidth="1"/>
    <col min="3" max="3" width="20.7109375" customWidth="1"/>
    <col min="5" max="5" width="20.140625" customWidth="1"/>
    <col min="7" max="7" width="12.42578125" customWidth="1"/>
  </cols>
  <sheetData>
    <row r="2" spans="1:7" x14ac:dyDescent="0.25">
      <c r="A2" t="s">
        <v>49</v>
      </c>
      <c r="B2" s="19" t="s">
        <v>50</v>
      </c>
      <c r="C2" s="36">
        <f>'Sample Question'!F4</f>
        <v>300000</v>
      </c>
    </row>
    <row r="3" spans="1:7" x14ac:dyDescent="0.25">
      <c r="B3" t="s">
        <v>51</v>
      </c>
      <c r="C3" s="16">
        <f>'Sample Question'!C5-'Sample Question'!B5</f>
        <v>30000</v>
      </c>
    </row>
    <row r="4" spans="1:7" x14ac:dyDescent="0.25">
      <c r="B4" s="16" t="s">
        <v>52</v>
      </c>
      <c r="C4" s="34">
        <f>'Sample Question'!B14</f>
        <v>110000</v>
      </c>
    </row>
    <row r="5" spans="1:7" x14ac:dyDescent="0.25">
      <c r="C5" s="16"/>
    </row>
    <row r="6" spans="1:7" x14ac:dyDescent="0.25">
      <c r="B6" t="s">
        <v>53</v>
      </c>
      <c r="C6" s="16"/>
    </row>
    <row r="7" spans="1:7" x14ac:dyDescent="0.25">
      <c r="B7" t="s">
        <v>54</v>
      </c>
      <c r="C7" s="16"/>
    </row>
    <row r="8" spans="1:7" x14ac:dyDescent="0.25">
      <c r="B8" s="19" t="s">
        <v>55</v>
      </c>
      <c r="C8" s="35">
        <f>SUM(C2:C7)</f>
        <v>440000</v>
      </c>
    </row>
    <row r="9" spans="1:7" x14ac:dyDescent="0.25">
      <c r="E9" s="31"/>
    </row>
    <row r="10" spans="1:7" x14ac:dyDescent="0.25">
      <c r="A10" t="s">
        <v>56</v>
      </c>
      <c r="B10" s="19" t="s">
        <v>57</v>
      </c>
      <c r="C10" s="36">
        <f>'Sample Question'!F6</f>
        <v>50000</v>
      </c>
      <c r="E10" s="32"/>
      <c r="F10" s="16"/>
      <c r="G10" s="16"/>
    </row>
    <row r="11" spans="1:7" x14ac:dyDescent="0.25">
      <c r="B11" t="s">
        <v>58</v>
      </c>
      <c r="C11" s="16">
        <f>'Sample Question'!B6-'Sample Question'!C6</f>
        <v>40000</v>
      </c>
      <c r="E11" s="31"/>
    </row>
    <row r="12" spans="1:7" x14ac:dyDescent="0.25">
      <c r="B12" t="s">
        <v>59</v>
      </c>
      <c r="C12" s="16"/>
    </row>
    <row r="13" spans="1:7" x14ac:dyDescent="0.25">
      <c r="C13" s="16"/>
    </row>
    <row r="14" spans="1:7" x14ac:dyDescent="0.25">
      <c r="B14" t="s">
        <v>60</v>
      </c>
      <c r="C14" s="16"/>
    </row>
    <row r="15" spans="1:7" x14ac:dyDescent="0.25">
      <c r="B15" t="s">
        <v>61</v>
      </c>
      <c r="C15" s="16">
        <f>'Sample Question'!C11-'Sample Question'!B11</f>
        <v>-20000</v>
      </c>
    </row>
    <row r="16" spans="1:7" x14ac:dyDescent="0.25">
      <c r="B16" s="19" t="s">
        <v>62</v>
      </c>
      <c r="C16" s="35">
        <f>SUM(C10:C15)</f>
        <v>70000</v>
      </c>
    </row>
    <row r="19" spans="1:3" x14ac:dyDescent="0.25">
      <c r="A19" t="s">
        <v>63</v>
      </c>
      <c r="B19" s="19" t="s">
        <v>64</v>
      </c>
      <c r="C19" s="36">
        <f>'Sample Question'!F7</f>
        <v>140000</v>
      </c>
    </row>
    <row r="20" spans="1:3" x14ac:dyDescent="0.25">
      <c r="B20" t="s">
        <v>65</v>
      </c>
      <c r="C20" s="16"/>
    </row>
    <row r="21" spans="1:3" x14ac:dyDescent="0.25">
      <c r="B21" t="s">
        <v>66</v>
      </c>
      <c r="C21" s="16">
        <f>'Sample Question'!C12-'Sample Question'!B12</f>
        <v>-20000</v>
      </c>
    </row>
    <row r="22" spans="1:3" x14ac:dyDescent="0.25">
      <c r="C22" s="16"/>
    </row>
    <row r="23" spans="1:3" x14ac:dyDescent="0.25">
      <c r="B23" s="19" t="s">
        <v>67</v>
      </c>
      <c r="C23" s="35">
        <f>SUM(C19:C22)</f>
        <v>120000</v>
      </c>
    </row>
    <row r="26" spans="1:3" x14ac:dyDescent="0.25">
      <c r="A26" t="s">
        <v>68</v>
      </c>
      <c r="B26" s="19" t="s">
        <v>25</v>
      </c>
      <c r="C26" s="33">
        <f>'Sample Question'!F9</f>
        <v>18000</v>
      </c>
    </row>
    <row r="27" spans="1:3" x14ac:dyDescent="0.25">
      <c r="B27" t="s">
        <v>69</v>
      </c>
      <c r="C27" s="16">
        <f>'Sample Question'!C13-'Sample Question'!B13</f>
        <v>3000</v>
      </c>
    </row>
    <row r="28" spans="1:3" x14ac:dyDescent="0.25">
      <c r="B28" t="s">
        <v>70</v>
      </c>
      <c r="C28" s="16"/>
    </row>
    <row r="29" spans="1:3" x14ac:dyDescent="0.25">
      <c r="B29" s="19" t="s">
        <v>71</v>
      </c>
      <c r="C29" s="33">
        <f>SUM(C26:C28)</f>
        <v>21000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Question</vt:lpstr>
      <vt:lpstr>Formulae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Christine Nthiga</cp:lastModifiedBy>
  <cp:revision/>
  <dcterms:created xsi:type="dcterms:W3CDTF">2023-03-16T08:42:54Z</dcterms:created>
  <dcterms:modified xsi:type="dcterms:W3CDTF">2023-03-30T13:55:57Z</dcterms:modified>
  <cp:category/>
  <cp:contentStatus/>
</cp:coreProperties>
</file>